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V:\LEOKA\Annual LEOKA Publications\2020 Publication\1 - Publication Tables\A tables 1 through 79\"/>
    </mc:Choice>
  </mc:AlternateContent>
  <xr:revisionPtr revIDLastSave="0" documentId="8_{25333748-3472-44A3-B099-5F1F0DAFB5BC}" xr6:coauthVersionLast="45" xr6:coauthVersionMax="45" xr10:uidLastSave="{00000000-0000-0000-0000-000000000000}"/>
  <bookViews>
    <workbookView xWindow="28680" yWindow="180" windowWidth="29040" windowHeight="15630" xr2:uid="{EC5CAC76-48D2-4CA6-956D-0FEB7DDEE2A9}"/>
  </bookViews>
  <sheets>
    <sheet name="Table 75" sheetId="1" r:id="rId1"/>
  </sheets>
  <definedNames>
    <definedName name="_xlnm.Print_Titles" localSheetId="0">'Table 75'!$1:$4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2" i="1" l="1"/>
  <c r="C35" i="1" l="1"/>
  <c r="C37" i="1"/>
  <c r="J35" i="1"/>
  <c r="I35" i="1"/>
  <c r="H35" i="1"/>
  <c r="G35" i="1"/>
  <c r="F35" i="1"/>
  <c r="E35" i="1"/>
  <c r="D35" i="1"/>
  <c r="C34" i="1"/>
  <c r="C33" i="1"/>
  <c r="C31" i="1"/>
  <c r="C29" i="1"/>
  <c r="F28" i="1"/>
  <c r="C27" i="1"/>
  <c r="C26" i="1"/>
  <c r="C25" i="1"/>
  <c r="C23" i="1"/>
  <c r="C22" i="1"/>
  <c r="C21" i="1"/>
  <c r="C20" i="1"/>
  <c r="C19" i="1"/>
  <c r="H18" i="1"/>
  <c r="G18" i="1"/>
  <c r="G5" i="1" s="1"/>
  <c r="F18" i="1"/>
  <c r="E18" i="1"/>
  <c r="E5" i="1" s="1"/>
  <c r="D18" i="1"/>
  <c r="C17" i="1"/>
  <c r="C16" i="1"/>
  <c r="C15" i="1"/>
  <c r="C14" i="1"/>
  <c r="C13" i="1"/>
  <c r="C12" i="1"/>
  <c r="J11" i="1"/>
  <c r="I11" i="1"/>
  <c r="H11" i="1"/>
  <c r="G11" i="1"/>
  <c r="F11" i="1"/>
  <c r="E11" i="1"/>
  <c r="D11" i="1"/>
  <c r="C11" i="1" s="1"/>
  <c r="C5" i="1" s="1"/>
  <c r="C10" i="1"/>
  <c r="C8" i="1"/>
  <c r="C7" i="1"/>
  <c r="F6" i="1"/>
  <c r="J5" i="1"/>
  <c r="I5" i="1"/>
  <c r="H5" i="1"/>
  <c r="F5" i="1"/>
  <c r="D5" i="1"/>
</calcChain>
</file>

<file path=xl/sharedStrings.xml><?xml version="1.0" encoding="utf-8"?>
<sst xmlns="http://schemas.openxmlformats.org/spreadsheetml/2006/main" count="64" uniqueCount="36">
  <si>
    <t>Table 75</t>
  </si>
  <si>
    <t>Federal Law Enforcement Officers Killed and Assaulted</t>
  </si>
  <si>
    <r>
      <t>Department/Agency by Type of Weapon, 2016</t>
    </r>
    <r>
      <rPr>
        <sz val="14"/>
        <rFont val="Calibri"/>
        <family val="2"/>
      </rPr>
      <t>–</t>
    </r>
    <r>
      <rPr>
        <sz val="14"/>
        <rFont val="Times New Roman"/>
        <family val="1"/>
      </rPr>
      <t>2020</t>
    </r>
    <r>
      <rPr>
        <vertAlign val="superscript"/>
        <sz val="9"/>
        <rFont val="Times New Roman"/>
        <family val="1"/>
      </rPr>
      <t>1</t>
    </r>
  </si>
  <si>
    <t>Year</t>
  </si>
  <si>
    <t>Department/Agency</t>
  </si>
  <si>
    <t>Total</t>
  </si>
  <si>
    <t>Firearm</t>
  </si>
  <si>
    <t>Knife or
other cutting
instrument</t>
  </si>
  <si>
    <t>Bomb</t>
  </si>
  <si>
    <t>Blunt
instrument</t>
  </si>
  <si>
    <t>Personal
weapons</t>
  </si>
  <si>
    <t>Vehicle</t>
  </si>
  <si>
    <t>Other</t>
  </si>
  <si>
    <t>Number of victim officers</t>
  </si>
  <si>
    <r>
      <t>2016</t>
    </r>
    <r>
      <rPr>
        <vertAlign val="superscript"/>
        <sz val="9"/>
        <rFont val="Times New Roman"/>
        <family val="1"/>
      </rPr>
      <t>2,3,4</t>
    </r>
    <r>
      <rPr>
        <b/>
        <vertAlign val="superscript"/>
        <sz val="10"/>
        <rFont val="Times New Roman"/>
        <family val="1"/>
      </rPr>
      <t>,</t>
    </r>
    <r>
      <rPr>
        <b/>
        <vertAlign val="superscript"/>
        <sz val="9"/>
        <rFont val="Times New Roman"/>
        <family val="1"/>
      </rPr>
      <t>5</t>
    </r>
  </si>
  <si>
    <t>U.S. Capitol Police</t>
  </si>
  <si>
    <t>U.S. Department of Homeland Security</t>
  </si>
  <si>
    <t>U.S. Department of the Interior</t>
  </si>
  <si>
    <t>U.S. Department of Justice</t>
  </si>
  <si>
    <r>
      <t>2017</t>
    </r>
    <r>
      <rPr>
        <vertAlign val="superscript"/>
        <sz val="9"/>
        <rFont val="Times New Roman"/>
        <family val="1"/>
      </rPr>
      <t>4,5</t>
    </r>
  </si>
  <si>
    <t>U.S. Department of Defense</t>
  </si>
  <si>
    <t>U.S. Department of the Treasury</t>
  </si>
  <si>
    <r>
      <t>2018</t>
    </r>
    <r>
      <rPr>
        <vertAlign val="superscript"/>
        <sz val="9"/>
        <rFont val="Times New Roman"/>
        <family val="1"/>
      </rPr>
      <t>5,6</t>
    </r>
  </si>
  <si>
    <t>U.S. Department of Agriculture</t>
  </si>
  <si>
    <t>U.S. Department of Health and Human Services</t>
  </si>
  <si>
    <t>U.S. Postal Service</t>
  </si>
  <si>
    <r>
      <t>2019</t>
    </r>
    <r>
      <rPr>
        <vertAlign val="superscript"/>
        <sz val="9"/>
        <rFont val="Times New Roman"/>
        <family val="1"/>
      </rPr>
      <t>6,7</t>
    </r>
  </si>
  <si>
    <r>
      <t>2020</t>
    </r>
    <r>
      <rPr>
        <vertAlign val="superscript"/>
        <sz val="10"/>
        <rFont val="Times New Roman"/>
        <family val="1"/>
      </rPr>
      <t>5,6</t>
    </r>
  </si>
  <si>
    <t>Not reported</t>
  </si>
  <si>
    <r>
      <rPr>
        <vertAlign val="superscript"/>
        <sz val="9"/>
        <rFont val="Times New Roman"/>
        <family val="1"/>
      </rPr>
      <t>1</t>
    </r>
    <r>
      <rPr>
        <sz val="9"/>
        <rFont val="Times New Roman"/>
        <family val="1"/>
      </rPr>
      <t xml:space="preserve">This table includes federal agencies that indicated one or more of their law enforcement officers were killed or assaulted. To view a full list of 2018, 2019 and 2020 participating federal agencies refer to table 71.  </t>
    </r>
  </si>
  <si>
    <r>
      <t>2</t>
    </r>
    <r>
      <rPr>
        <sz val="9"/>
        <rFont val="Times New Roman"/>
        <family val="1"/>
      </rPr>
      <t>For 2016, data were not reported by the U.S. Department of Defense.</t>
    </r>
  </si>
  <si>
    <r>
      <rPr>
        <vertAlign val="superscript"/>
        <sz val="9"/>
        <rFont val="Times New Roman"/>
        <family val="1"/>
      </rPr>
      <t>3</t>
    </r>
    <r>
      <rPr>
        <sz val="9"/>
        <rFont val="Times New Roman"/>
        <family val="1"/>
      </rPr>
      <t>For 2016, data requests to the U.S. Immigration and Customs Enforcement (ICE) were inadvertently received and addressed by entities within ICE that did not possess the appropriate resources to provide comprehensive and complete data; therefore, caution must be taken when comparing 2015 and 2016 data to 2017, 2018, 2019 and 2020 data.</t>
    </r>
  </si>
  <si>
    <r>
      <rPr>
        <vertAlign val="superscript"/>
        <sz val="9"/>
        <rFont val="Times New Roman"/>
        <family val="1"/>
      </rPr>
      <t>4</t>
    </r>
    <r>
      <rPr>
        <sz val="9"/>
        <rFont val="Times New Roman"/>
        <family val="1"/>
      </rPr>
      <t>For 2016, and 2017, data were not reported by the Federal Protective Service; the U.S. Department of Agriculture; the U.S. Department of Health and Human Services; the U.S. Mint Police; and the U.S. Postal Service, Office of Inspector General.</t>
    </r>
  </si>
  <si>
    <r>
      <rPr>
        <vertAlign val="superscript"/>
        <sz val="9"/>
        <rFont val="Times New Roman"/>
        <family val="1"/>
      </rPr>
      <t>5</t>
    </r>
    <r>
      <rPr>
        <sz val="9"/>
        <rFont val="Times New Roman"/>
        <family val="1"/>
      </rPr>
      <t>For 2016, 2017, 2018, 2019 and 2020 data were not reported by the U.S. Marine Corps.</t>
    </r>
  </si>
  <si>
    <r>
      <rPr>
        <vertAlign val="superscript"/>
        <sz val="9"/>
        <rFont val="Times New Roman"/>
        <family val="1"/>
      </rPr>
      <t>6</t>
    </r>
    <r>
      <rPr>
        <sz val="9"/>
        <rFont val="Times New Roman"/>
        <family val="1"/>
      </rPr>
      <t>For 2018, 2019 and 2020 data were not reported by the Internal Revenue Service.</t>
    </r>
  </si>
  <si>
    <r>
      <rPr>
        <vertAlign val="superscript"/>
        <sz val="9"/>
        <rFont val="Times New Roman"/>
        <family val="1"/>
      </rPr>
      <t>7</t>
    </r>
    <r>
      <rPr>
        <sz val="9"/>
        <rFont val="Times New Roman"/>
        <family val="1"/>
      </rPr>
      <t>For 2019, data were not reported by the Commander, Navy Installations Command; the National Security Agency; the Pentagon Force Protection Agency; the 
U.S. Capitol Police; and the U.S. Mint Police.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</si>
</sst>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name val="Arial"/>
    </font>
    <font>
      <b/>
      <sz val="14"/>
      <name val="Times New Roman"/>
      <family val="1"/>
    </font>
    <font>
      <sz val="14"/>
      <name val="Arial"/>
      <family val="2"/>
    </font>
    <font>
      <sz val="14"/>
      <name val="Times New Roman"/>
      <family val="1"/>
    </font>
    <font>
      <sz val="14"/>
      <name val="Calibri"/>
      <family val="2"/>
    </font>
    <font>
      <vertAlign val="superscript"/>
      <sz val="9"/>
      <name val="Times New Roman"/>
      <family val="1"/>
    </font>
    <font>
      <b/>
      <sz val="10"/>
      <name val="Times New Roman"/>
      <family val="1"/>
    </font>
    <font>
      <b/>
      <vertAlign val="superscript"/>
      <sz val="10"/>
      <name val="Times New Roman"/>
      <family val="1"/>
    </font>
    <font>
      <b/>
      <vertAlign val="superscript"/>
      <sz val="9"/>
      <name val="Times New Roman"/>
      <family val="1"/>
    </font>
    <font>
      <sz val="10"/>
      <name val="Arial"/>
      <family val="2"/>
    </font>
    <font>
      <sz val="10"/>
      <name val="Times New Roman"/>
      <family val="1"/>
    </font>
    <font>
      <vertAlign val="superscript"/>
      <sz val="10"/>
      <name val="Times New Roman"/>
      <family val="1"/>
    </font>
    <font>
      <sz val="9"/>
      <name val="Times New Roman"/>
      <family val="1"/>
    </font>
  </fonts>
  <fills count="2">
    <fill>
      <patternFill patternType="none"/>
    </fill>
    <fill>
      <patternFill patternType="gray125"/>
    </fill>
  </fills>
  <borders count="33">
    <border>
      <left/>
      <right/>
      <top/>
      <bottom/>
      <diagonal/>
    </border>
    <border>
      <left/>
      <right/>
      <top/>
      <bottom style="thin">
        <color indexed="64"/>
      </bottom>
      <diagonal/>
    </border>
    <border>
      <left/>
      <right/>
      <top style="thin">
        <color indexed="64"/>
      </top>
      <bottom style="thin">
        <color theme="0" tint="-0.34998626667073579"/>
      </bottom>
      <diagonal/>
    </border>
    <border>
      <left/>
      <right/>
      <top style="thin">
        <color theme="0" tint="-0.34998626667073579"/>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theme="0" tint="-0.34998626667073579"/>
      </right>
      <top style="thin">
        <color indexed="64"/>
      </top>
      <bottom style="thin">
        <color indexed="64"/>
      </bottom>
      <diagonal/>
    </border>
    <border>
      <left style="thin">
        <color theme="0" tint="-0.34998626667073579"/>
      </left>
      <right style="thin">
        <color theme="0" tint="-0.34998626667073579"/>
      </right>
      <top style="thin">
        <color indexed="64"/>
      </top>
      <bottom style="thin">
        <color indexed="64"/>
      </bottom>
      <diagonal/>
    </border>
    <border>
      <left style="thin">
        <color theme="0" tint="-0.34998626667073579"/>
      </left>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style="thin">
        <color theme="0" tint="-0.34998626667073579"/>
      </left>
      <right/>
      <top style="thin">
        <color indexed="64"/>
      </top>
      <bottom style="thin">
        <color theme="0" tint="-0.34998626667073579"/>
      </bottom>
      <diagonal/>
    </border>
    <border>
      <left/>
      <right/>
      <top style="thin">
        <color theme="0" tint="-0.34998626667073579"/>
      </top>
      <bottom style="thin">
        <color theme="0" tint="-0.34998626667073579"/>
      </bottom>
      <diagonal/>
    </border>
    <border>
      <left style="thin">
        <color indexed="64"/>
      </left>
      <right style="thin">
        <color indexed="64"/>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theme="0" tint="-0.34998626667073579"/>
      </top>
      <bottom style="thin">
        <color indexed="64"/>
      </bottom>
      <diagonal/>
    </border>
    <border>
      <left/>
      <right style="thin">
        <color theme="0" tint="-0.34998626667073579"/>
      </right>
      <top style="thin">
        <color theme="0" tint="-0.34998626667073579"/>
      </top>
      <bottom style="thin">
        <color indexed="64"/>
      </bottom>
      <diagonal/>
    </border>
    <border>
      <left style="thin">
        <color theme="0" tint="-0.34998626667073579"/>
      </left>
      <right style="thin">
        <color theme="0" tint="-0.34998626667073579"/>
      </right>
      <top style="thin">
        <color theme="0" tint="-0.34998626667073579"/>
      </top>
      <bottom style="thin">
        <color indexed="64"/>
      </bottom>
      <diagonal/>
    </border>
    <border>
      <left style="thin">
        <color theme="0" tint="-0.34998626667073579"/>
      </left>
      <right/>
      <top style="thin">
        <color theme="0" tint="-0.34998626667073579"/>
      </top>
      <bottom style="thin">
        <color indexed="64"/>
      </bottom>
      <diagonal/>
    </border>
    <border>
      <left/>
      <right/>
      <top style="thin">
        <color indexed="64"/>
      </top>
      <bottom/>
      <diagonal/>
    </border>
    <border>
      <left style="thin">
        <color indexed="64"/>
      </left>
      <right style="thin">
        <color indexed="64"/>
      </right>
      <top style="thin">
        <color theme="0" tint="-0.34998626667073579"/>
      </top>
      <bottom/>
      <diagonal/>
    </border>
    <border>
      <left/>
      <right/>
      <top/>
      <bottom style="thin">
        <color theme="0" tint="-0.34998626667073579"/>
      </bottom>
      <diagonal/>
    </border>
    <border>
      <left/>
      <right/>
      <top style="thin">
        <color theme="0" tint="-0.34998626667073579"/>
      </top>
      <bottom/>
      <diagonal/>
    </border>
    <border>
      <left style="thin">
        <color indexed="64"/>
      </left>
      <right/>
      <top/>
      <bottom style="thin">
        <color indexed="64"/>
      </bottom>
      <diagonal/>
    </border>
    <border>
      <left style="thin">
        <color indexed="64"/>
      </left>
      <right/>
      <top style="thin">
        <color theme="0" tint="-0.34998626667073579"/>
      </top>
      <bottom/>
      <diagonal/>
    </border>
    <border>
      <left/>
      <right style="thin">
        <color theme="0" tint="-0.34998626667073579"/>
      </right>
      <top style="thin">
        <color theme="0" tint="-0.34998626667073579"/>
      </top>
      <bottom/>
      <diagonal/>
    </border>
    <border>
      <left style="thin">
        <color indexed="64"/>
      </left>
      <right/>
      <top/>
      <bottom/>
      <diagonal/>
    </border>
  </borders>
  <cellStyleXfs count="1">
    <xf numFmtId="0" fontId="0" fillId="0" borderId="0"/>
  </cellStyleXfs>
  <cellXfs count="62">
    <xf numFmtId="0" fontId="0" fillId="0" borderId="0" xfId="0"/>
    <xf numFmtId="0" fontId="3" fillId="0" borderId="0" xfId="0" applyFont="1" applyAlignment="1">
      <alignment vertical="center" wrapText="1"/>
    </xf>
    <xf numFmtId="49" fontId="6" fillId="0" borderId="4" xfId="0" applyNumberFormat="1" applyFont="1" applyBorder="1" applyAlignment="1">
      <alignment horizontal="left"/>
    </xf>
    <xf numFmtId="49" fontId="6" fillId="0" borderId="5" xfId="0" applyNumberFormat="1" applyFont="1" applyBorder="1" applyAlignment="1">
      <alignment horizontal="left"/>
    </xf>
    <xf numFmtId="49" fontId="6" fillId="0" borderId="5" xfId="0" applyNumberFormat="1" applyFont="1" applyBorder="1" applyAlignment="1">
      <alignment horizontal="center"/>
    </xf>
    <xf numFmtId="49" fontId="6" fillId="0" borderId="6" xfId="0" applyNumberFormat="1" applyFont="1" applyBorder="1" applyAlignment="1">
      <alignment horizontal="center"/>
    </xf>
    <xf numFmtId="49" fontId="6" fillId="0" borderId="7" xfId="0" applyNumberFormat="1" applyFont="1" applyBorder="1" applyAlignment="1">
      <alignment horizontal="center" wrapText="1"/>
    </xf>
    <xf numFmtId="49" fontId="6" fillId="0" borderId="7" xfId="0" applyNumberFormat="1" applyFont="1" applyBorder="1" applyAlignment="1">
      <alignment horizontal="center"/>
    </xf>
    <xf numFmtId="49" fontId="6" fillId="0" borderId="8" xfId="0" applyNumberFormat="1" applyFont="1" applyBorder="1" applyAlignment="1">
      <alignment horizontal="center"/>
    </xf>
    <xf numFmtId="0" fontId="6" fillId="0" borderId="0" xfId="0" applyFont="1"/>
    <xf numFmtId="49" fontId="6" fillId="0" borderId="4" xfId="0" applyNumberFormat="1" applyFont="1" applyBorder="1" applyAlignment="1">
      <alignment horizontal="left" vertical="center" wrapText="1"/>
    </xf>
    <xf numFmtId="49" fontId="6" fillId="0" borderId="5" xfId="0" applyNumberFormat="1" applyFont="1" applyBorder="1" applyAlignment="1">
      <alignment horizontal="left" vertical="center" wrapText="1"/>
    </xf>
    <xf numFmtId="3" fontId="6" fillId="0" borderId="5" xfId="0" applyNumberFormat="1" applyFont="1" applyBorder="1" applyAlignment="1">
      <alignment horizontal="right" vertical="center"/>
    </xf>
    <xf numFmtId="3" fontId="6" fillId="0" borderId="6" xfId="0" applyNumberFormat="1" applyFont="1" applyBorder="1" applyAlignment="1">
      <alignment horizontal="right" vertical="center"/>
    </xf>
    <xf numFmtId="3" fontId="6" fillId="0" borderId="7" xfId="0" applyNumberFormat="1" applyFont="1" applyBorder="1" applyAlignment="1">
      <alignment horizontal="right" vertical="center"/>
    </xf>
    <xf numFmtId="3" fontId="6" fillId="0" borderId="8" xfId="0" applyNumberFormat="1" applyFont="1" applyBorder="1" applyAlignment="1">
      <alignment horizontal="right" vertical="center"/>
    </xf>
    <xf numFmtId="0" fontId="6" fillId="0" borderId="0" xfId="0" applyFont="1" applyAlignment="1">
      <alignment vertical="center" wrapText="1"/>
    </xf>
    <xf numFmtId="49" fontId="6" fillId="0" borderId="9" xfId="0" applyNumberFormat="1" applyFont="1" applyBorder="1" applyAlignment="1">
      <alignment horizontal="left" vertical="center" wrapText="1"/>
    </xf>
    <xf numFmtId="3" fontId="6" fillId="0" borderId="9" xfId="0" applyNumberFormat="1" applyFont="1" applyBorder="1" applyAlignment="1">
      <alignment horizontal="right" vertical="center"/>
    </xf>
    <xf numFmtId="3" fontId="6" fillId="0" borderId="10" xfId="0" applyNumberFormat="1" applyFont="1" applyBorder="1" applyAlignment="1">
      <alignment horizontal="right" vertical="center"/>
    </xf>
    <xf numFmtId="3" fontId="6" fillId="0" borderId="11" xfId="0" applyNumberFormat="1" applyFont="1" applyBorder="1" applyAlignment="1">
      <alignment horizontal="right" vertical="center"/>
    </xf>
    <xf numFmtId="3" fontId="6" fillId="0" borderId="12" xfId="0" applyNumberFormat="1" applyFont="1" applyBorder="1" applyAlignment="1">
      <alignment horizontal="right" vertical="center"/>
    </xf>
    <xf numFmtId="49" fontId="10" fillId="0" borderId="14" xfId="0" applyNumberFormat="1" applyFont="1" applyBorder="1" applyAlignment="1">
      <alignment horizontal="left" vertical="center" indent="2"/>
    </xf>
    <xf numFmtId="3" fontId="6" fillId="0" borderId="14" xfId="0" applyNumberFormat="1" applyFont="1" applyBorder="1" applyAlignment="1">
      <alignment horizontal="right" vertical="center"/>
    </xf>
    <xf numFmtId="3" fontId="10" fillId="0" borderId="15" xfId="0" applyNumberFormat="1" applyFont="1" applyBorder="1" applyAlignment="1">
      <alignment horizontal="right" vertical="center"/>
    </xf>
    <xf numFmtId="3" fontId="10" fillId="0" borderId="16" xfId="0" applyNumberFormat="1" applyFont="1" applyBorder="1" applyAlignment="1">
      <alignment horizontal="right" vertical="center"/>
    </xf>
    <xf numFmtId="3" fontId="10" fillId="0" borderId="17" xfId="0" applyNumberFormat="1" applyFont="1" applyBorder="1" applyAlignment="1">
      <alignment horizontal="right" vertical="center"/>
    </xf>
    <xf numFmtId="0" fontId="10" fillId="0" borderId="0" xfId="0" applyFont="1" applyAlignment="1">
      <alignment vertical="center" wrapText="1"/>
    </xf>
    <xf numFmtId="49" fontId="10" fillId="0" borderId="21" xfId="0" applyNumberFormat="1" applyFont="1" applyBorder="1" applyAlignment="1">
      <alignment horizontal="left" vertical="center" indent="2"/>
    </xf>
    <xf numFmtId="3" fontId="6" fillId="0" borderId="21" xfId="0" applyNumberFormat="1" applyFont="1" applyBorder="1" applyAlignment="1">
      <alignment horizontal="right" vertical="center"/>
    </xf>
    <xf numFmtId="3" fontId="10" fillId="0" borderId="22" xfId="0" applyNumberFormat="1" applyFont="1" applyBorder="1" applyAlignment="1">
      <alignment horizontal="right" vertical="center"/>
    </xf>
    <xf numFmtId="3" fontId="10" fillId="0" borderId="23" xfId="0" applyNumberFormat="1" applyFont="1" applyBorder="1" applyAlignment="1">
      <alignment horizontal="right" vertical="center"/>
    </xf>
    <xf numFmtId="3" fontId="10" fillId="0" borderId="24" xfId="0" applyNumberFormat="1" applyFont="1" applyBorder="1" applyAlignment="1">
      <alignment horizontal="right" vertical="center"/>
    </xf>
    <xf numFmtId="0" fontId="10" fillId="0" borderId="0" xfId="0" applyFont="1" applyAlignment="1">
      <alignment horizontal="left" vertical="center" wrapText="1"/>
    </xf>
    <xf numFmtId="0" fontId="6" fillId="0" borderId="0" xfId="0" applyFont="1" applyAlignment="1">
      <alignment horizontal="right" vertical="center" wrapText="1"/>
    </xf>
    <xf numFmtId="0" fontId="10" fillId="0" borderId="0" xfId="0" applyFont="1" applyAlignment="1">
      <alignment horizontal="right" vertical="center" wrapText="1"/>
    </xf>
    <xf numFmtId="0" fontId="10" fillId="0" borderId="0" xfId="0" applyFont="1" applyAlignment="1">
      <alignment horizontal="right" vertical="center"/>
    </xf>
    <xf numFmtId="0" fontId="12" fillId="0" borderId="28" xfId="0" applyFont="1" applyBorder="1" applyAlignment="1">
      <alignment horizontal="left" vertical="center" wrapText="1"/>
    </xf>
    <xf numFmtId="49" fontId="6" fillId="0" borderId="18" xfId="0" applyNumberFormat="1" applyFont="1" applyBorder="1" applyAlignment="1">
      <alignment horizontal="left" vertical="top"/>
    </xf>
    <xf numFmtId="49" fontId="6" fillId="0" borderId="19" xfId="0" applyNumberFormat="1" applyFont="1" applyBorder="1" applyAlignment="1">
      <alignment horizontal="left" vertical="top"/>
    </xf>
    <xf numFmtId="49" fontId="6" fillId="0" borderId="20" xfId="0" applyNumberFormat="1" applyFont="1" applyBorder="1" applyAlignment="1">
      <alignment horizontal="left" vertical="top"/>
    </xf>
    <xf numFmtId="49" fontId="6" fillId="0" borderId="25" xfId="0" applyNumberFormat="1" applyFont="1" applyBorder="1" applyAlignment="1">
      <alignment horizontal="center" vertical="top"/>
    </xf>
    <xf numFmtId="49" fontId="6" fillId="0" borderId="0" xfId="0" applyNumberFormat="1" applyFont="1" applyAlignment="1">
      <alignment horizontal="center" vertical="top"/>
    </xf>
    <xf numFmtId="49" fontId="6" fillId="0" borderId="1" xfId="0" applyNumberFormat="1" applyFont="1" applyBorder="1" applyAlignment="1">
      <alignment horizontal="center" vertical="top"/>
    </xf>
    <xf numFmtId="49" fontId="12" fillId="0" borderId="2" xfId="0" applyNumberFormat="1" applyFont="1" applyBorder="1" applyAlignment="1">
      <alignment horizontal="left" vertical="top" wrapText="1"/>
    </xf>
    <xf numFmtId="49" fontId="12" fillId="0" borderId="27" xfId="0" applyNumberFormat="1" applyFont="1" applyBorder="1" applyAlignment="1">
      <alignment horizontal="left" vertical="top" wrapText="1"/>
    </xf>
    <xf numFmtId="49" fontId="5" fillId="0" borderId="27" xfId="0" applyNumberFormat="1" applyFont="1" applyBorder="1" applyAlignment="1">
      <alignment horizontal="left" vertical="top"/>
    </xf>
    <xf numFmtId="0" fontId="12" fillId="0" borderId="13" xfId="0" applyFont="1" applyBorder="1" applyAlignment="1">
      <alignment horizontal="left" vertical="top" wrapText="1"/>
    </xf>
    <xf numFmtId="0" fontId="12" fillId="0" borderId="13" xfId="0" applyFont="1" applyBorder="1" applyAlignment="1">
      <alignment horizontal="left" vertical="center" wrapText="1"/>
    </xf>
    <xf numFmtId="49" fontId="1" fillId="0" borderId="1"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1" fillId="0" borderId="2"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49" fontId="3" fillId="0" borderId="3" xfId="0" applyNumberFormat="1" applyFont="1" applyBorder="1" applyAlignment="1">
      <alignment horizontal="left" vertical="center" wrapText="1"/>
    </xf>
    <xf numFmtId="49" fontId="6" fillId="0" borderId="2" xfId="0" applyNumberFormat="1" applyFont="1" applyBorder="1" applyAlignment="1">
      <alignment horizontal="left" vertical="top"/>
    </xf>
    <xf numFmtId="49" fontId="9" fillId="0" borderId="13" xfId="0" applyNumberFormat="1" applyFont="1" applyBorder="1" applyAlignment="1">
      <alignment vertical="top"/>
    </xf>
    <xf numFmtId="49" fontId="10" fillId="0" borderId="30" xfId="0" applyNumberFormat="1" applyFont="1" applyBorder="1" applyAlignment="1">
      <alignment horizontal="left" vertical="center" indent="2"/>
    </xf>
    <xf numFmtId="49" fontId="10" fillId="0" borderId="29" xfId="0" applyNumberFormat="1" applyFont="1" applyBorder="1" applyAlignment="1">
      <alignment horizontal="left" vertical="center" indent="2"/>
    </xf>
    <xf numFmtId="3" fontId="6" fillId="0" borderId="26" xfId="0" applyNumberFormat="1" applyFont="1" applyBorder="1" applyAlignment="1">
      <alignment horizontal="right" vertical="center"/>
    </xf>
    <xf numFmtId="3" fontId="10" fillId="0" borderId="31" xfId="0" applyNumberFormat="1" applyFont="1" applyBorder="1" applyAlignment="1">
      <alignment horizontal="right" vertical="center"/>
    </xf>
    <xf numFmtId="3" fontId="10" fillId="0" borderId="0" xfId="0" applyNumberFormat="1" applyFont="1" applyBorder="1" applyAlignment="1">
      <alignment horizontal="right" vertical="center"/>
    </xf>
    <xf numFmtId="3" fontId="6" fillId="0" borderId="32" xfId="0" applyNumberFormat="1" applyFont="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6232C-5D91-44A6-B59A-8CFF898C5C25}">
  <sheetPr>
    <tabColor rgb="FF92D050"/>
    <pageSetUpPr fitToPage="1"/>
  </sheetPr>
  <dimension ref="A1:J49"/>
  <sheetViews>
    <sheetView tabSelected="1" zoomScaleNormal="100" workbookViewId="0">
      <selection activeCell="M43" sqref="M43"/>
    </sheetView>
  </sheetViews>
  <sheetFormatPr defaultRowHeight="15.75" customHeight="1" x14ac:dyDescent="0.2"/>
  <cols>
    <col min="1" max="1" width="23" style="27" customWidth="1"/>
    <col min="2" max="2" width="46.7109375" style="33" customWidth="1"/>
    <col min="3" max="3" width="6.5703125" style="34" customWidth="1"/>
    <col min="4" max="4" width="7.28515625" style="35" customWidth="1"/>
    <col min="5" max="5" width="11.140625" style="35" customWidth="1"/>
    <col min="6" max="6" width="7.5703125" style="35" customWidth="1"/>
    <col min="7" max="7" width="9.7109375" style="35" customWidth="1"/>
    <col min="8" max="8" width="8" style="35" customWidth="1"/>
    <col min="9" max="9" width="7.140625" style="36" customWidth="1"/>
    <col min="10" max="10" width="8.42578125" style="35" customWidth="1"/>
    <col min="11" max="16384" width="9.140625" style="27"/>
  </cols>
  <sheetData>
    <row r="1" spans="1:10" s="1" customFormat="1" ht="18.75" customHeight="1" x14ac:dyDescent="0.2">
      <c r="A1" s="49" t="s">
        <v>0</v>
      </c>
      <c r="B1" s="50"/>
      <c r="C1" s="50"/>
      <c r="D1" s="50"/>
      <c r="E1" s="50"/>
      <c r="F1" s="50"/>
      <c r="G1" s="50"/>
      <c r="H1" s="50"/>
      <c r="I1" s="50"/>
      <c r="J1" s="50"/>
    </row>
    <row r="2" spans="1:10" s="1" customFormat="1" ht="18.75" customHeight="1" x14ac:dyDescent="0.2">
      <c r="A2" s="51" t="s">
        <v>1</v>
      </c>
      <c r="B2" s="52"/>
      <c r="C2" s="52"/>
      <c r="D2" s="52"/>
      <c r="E2" s="52"/>
      <c r="F2" s="52"/>
      <c r="G2" s="52"/>
      <c r="H2" s="52"/>
      <c r="I2" s="52"/>
      <c r="J2" s="52"/>
    </row>
    <row r="3" spans="1:10" s="1" customFormat="1" ht="18.75" customHeight="1" x14ac:dyDescent="0.2">
      <c r="A3" s="53" t="s">
        <v>2</v>
      </c>
      <c r="B3" s="53"/>
      <c r="C3" s="53"/>
      <c r="D3" s="53"/>
      <c r="E3" s="53"/>
      <c r="F3" s="53"/>
      <c r="G3" s="53"/>
      <c r="H3" s="53"/>
      <c r="I3" s="53"/>
      <c r="J3" s="53"/>
    </row>
    <row r="4" spans="1:10" s="9" customFormat="1" ht="40.5" customHeight="1" x14ac:dyDescent="0.2">
      <c r="A4" s="2" t="s">
        <v>3</v>
      </c>
      <c r="B4" s="3" t="s">
        <v>4</v>
      </c>
      <c r="C4" s="4" t="s">
        <v>5</v>
      </c>
      <c r="D4" s="5" t="s">
        <v>6</v>
      </c>
      <c r="E4" s="6" t="s">
        <v>7</v>
      </c>
      <c r="F4" s="7" t="s">
        <v>8</v>
      </c>
      <c r="G4" s="6" t="s">
        <v>9</v>
      </c>
      <c r="H4" s="6" t="s">
        <v>10</v>
      </c>
      <c r="I4" s="7" t="s">
        <v>11</v>
      </c>
      <c r="J4" s="8" t="s">
        <v>12</v>
      </c>
    </row>
    <row r="5" spans="1:10" s="16" customFormat="1" ht="15.75" customHeight="1" x14ac:dyDescent="0.2">
      <c r="A5" s="10" t="s">
        <v>13</v>
      </c>
      <c r="B5" s="11" t="s">
        <v>5</v>
      </c>
      <c r="C5" s="12">
        <f t="shared" ref="C5:J5" si="0">SUM(C6,C11,C18,C28,C35)</f>
        <v>8528</v>
      </c>
      <c r="D5" s="13">
        <f t="shared" si="0"/>
        <v>635</v>
      </c>
      <c r="E5" s="14">
        <f t="shared" si="0"/>
        <v>155</v>
      </c>
      <c r="F5" s="14">
        <f t="shared" si="0"/>
        <v>23</v>
      </c>
      <c r="G5" s="14">
        <f t="shared" si="0"/>
        <v>300</v>
      </c>
      <c r="H5" s="14">
        <f t="shared" si="0"/>
        <v>3705</v>
      </c>
      <c r="I5" s="14">
        <f t="shared" si="0"/>
        <v>696</v>
      </c>
      <c r="J5" s="15">
        <f t="shared" si="0"/>
        <v>3014</v>
      </c>
    </row>
    <row r="6" spans="1:10" s="16" customFormat="1" ht="15.75" customHeight="1" x14ac:dyDescent="0.2">
      <c r="A6" s="54" t="s">
        <v>14</v>
      </c>
      <c r="B6" s="17" t="s">
        <v>5</v>
      </c>
      <c r="C6" s="18">
        <v>1340</v>
      </c>
      <c r="D6" s="19">
        <v>88</v>
      </c>
      <c r="E6" s="20">
        <v>35</v>
      </c>
      <c r="F6" s="20">
        <f t="shared" ref="F6" si="1">SUM(F7:F10)</f>
        <v>0</v>
      </c>
      <c r="G6" s="20">
        <v>25</v>
      </c>
      <c r="H6" s="20">
        <v>576</v>
      </c>
      <c r="I6" s="20">
        <v>90</v>
      </c>
      <c r="J6" s="21">
        <v>526</v>
      </c>
    </row>
    <row r="7" spans="1:10" ht="15.75" customHeight="1" x14ac:dyDescent="0.2">
      <c r="A7" s="55"/>
      <c r="B7" s="22" t="s">
        <v>15</v>
      </c>
      <c r="C7" s="23">
        <f t="shared" ref="C7:C34" si="2">SUM(D7:J7)</f>
        <v>25</v>
      </c>
      <c r="D7" s="24">
        <v>2</v>
      </c>
      <c r="E7" s="25">
        <v>2</v>
      </c>
      <c r="F7" s="25">
        <v>0</v>
      </c>
      <c r="G7" s="25">
        <v>3</v>
      </c>
      <c r="H7" s="25">
        <v>0</v>
      </c>
      <c r="I7" s="25">
        <v>3</v>
      </c>
      <c r="J7" s="26">
        <v>15</v>
      </c>
    </row>
    <row r="8" spans="1:10" ht="15.75" customHeight="1" x14ac:dyDescent="0.2">
      <c r="A8" s="55"/>
      <c r="B8" s="22" t="s">
        <v>16</v>
      </c>
      <c r="C8" s="23">
        <f t="shared" si="2"/>
        <v>503</v>
      </c>
      <c r="D8" s="24">
        <v>17</v>
      </c>
      <c r="E8" s="25">
        <v>7</v>
      </c>
      <c r="F8" s="25">
        <v>0</v>
      </c>
      <c r="G8" s="25">
        <v>12</v>
      </c>
      <c r="H8" s="25">
        <v>210</v>
      </c>
      <c r="I8" s="25">
        <v>57</v>
      </c>
      <c r="J8" s="26">
        <v>200</v>
      </c>
    </row>
    <row r="9" spans="1:10" ht="15.75" customHeight="1" x14ac:dyDescent="0.2">
      <c r="A9" s="55"/>
      <c r="B9" s="22" t="s">
        <v>17</v>
      </c>
      <c r="C9" s="23">
        <v>514</v>
      </c>
      <c r="D9" s="24">
        <v>8</v>
      </c>
      <c r="E9" s="25">
        <v>8</v>
      </c>
      <c r="F9" s="25">
        <v>0</v>
      </c>
      <c r="G9" s="25">
        <v>9</v>
      </c>
      <c r="H9" s="25">
        <v>195</v>
      </c>
      <c r="I9" s="25">
        <v>10</v>
      </c>
      <c r="J9" s="26">
        <v>284</v>
      </c>
    </row>
    <row r="10" spans="1:10" ht="15.75" customHeight="1" x14ac:dyDescent="0.2">
      <c r="A10" s="55"/>
      <c r="B10" s="22" t="s">
        <v>18</v>
      </c>
      <c r="C10" s="23">
        <f t="shared" si="2"/>
        <v>298</v>
      </c>
      <c r="D10" s="24">
        <v>61</v>
      </c>
      <c r="E10" s="25">
        <v>18</v>
      </c>
      <c r="F10" s="25">
        <v>0</v>
      </c>
      <c r="G10" s="25">
        <v>1</v>
      </c>
      <c r="H10" s="25">
        <v>171</v>
      </c>
      <c r="I10" s="25">
        <v>20</v>
      </c>
      <c r="J10" s="26">
        <v>27</v>
      </c>
    </row>
    <row r="11" spans="1:10" s="16" customFormat="1" ht="15.75" customHeight="1" x14ac:dyDescent="0.2">
      <c r="A11" s="38" t="s">
        <v>19</v>
      </c>
      <c r="B11" s="17" t="s">
        <v>5</v>
      </c>
      <c r="C11" s="18">
        <f t="shared" si="2"/>
        <v>1784</v>
      </c>
      <c r="D11" s="19">
        <f t="shared" ref="D11:J11" si="3">SUM(D12:D17)</f>
        <v>116</v>
      </c>
      <c r="E11" s="20">
        <f t="shared" si="3"/>
        <v>19</v>
      </c>
      <c r="F11" s="20">
        <f t="shared" si="3"/>
        <v>0</v>
      </c>
      <c r="G11" s="20">
        <f t="shared" si="3"/>
        <v>21</v>
      </c>
      <c r="H11" s="20">
        <f t="shared" si="3"/>
        <v>676</v>
      </c>
      <c r="I11" s="20">
        <f t="shared" si="3"/>
        <v>142</v>
      </c>
      <c r="J11" s="21">
        <f t="shared" si="3"/>
        <v>810</v>
      </c>
    </row>
    <row r="12" spans="1:10" ht="15.75" customHeight="1" x14ac:dyDescent="0.2">
      <c r="A12" s="39"/>
      <c r="B12" s="22" t="s">
        <v>15</v>
      </c>
      <c r="C12" s="23">
        <f t="shared" si="2"/>
        <v>16</v>
      </c>
      <c r="D12" s="24">
        <v>2</v>
      </c>
      <c r="E12" s="25">
        <v>0</v>
      </c>
      <c r="F12" s="25">
        <v>0</v>
      </c>
      <c r="G12" s="25">
        <v>0</v>
      </c>
      <c r="H12" s="25">
        <v>0</v>
      </c>
      <c r="I12" s="25">
        <v>1</v>
      </c>
      <c r="J12" s="26">
        <v>13</v>
      </c>
    </row>
    <row r="13" spans="1:10" ht="15.75" customHeight="1" x14ac:dyDescent="0.2">
      <c r="A13" s="39"/>
      <c r="B13" s="22" t="s">
        <v>20</v>
      </c>
      <c r="C13" s="23">
        <f t="shared" si="2"/>
        <v>23</v>
      </c>
      <c r="D13" s="24">
        <v>0</v>
      </c>
      <c r="E13" s="25">
        <v>0</v>
      </c>
      <c r="F13" s="25">
        <v>0</v>
      </c>
      <c r="G13" s="25">
        <v>0</v>
      </c>
      <c r="H13" s="25">
        <v>0</v>
      </c>
      <c r="I13" s="25">
        <v>0</v>
      </c>
      <c r="J13" s="26">
        <v>23</v>
      </c>
    </row>
    <row r="14" spans="1:10" ht="15.75" customHeight="1" x14ac:dyDescent="0.2">
      <c r="A14" s="39"/>
      <c r="B14" s="22" t="s">
        <v>16</v>
      </c>
      <c r="C14" s="23">
        <f t="shared" si="2"/>
        <v>687</v>
      </c>
      <c r="D14" s="24">
        <v>61</v>
      </c>
      <c r="E14" s="25">
        <v>7</v>
      </c>
      <c r="F14" s="25">
        <v>0</v>
      </c>
      <c r="G14" s="25">
        <v>16</v>
      </c>
      <c r="H14" s="25">
        <v>403</v>
      </c>
      <c r="I14" s="25">
        <v>36</v>
      </c>
      <c r="J14" s="26">
        <v>164</v>
      </c>
    </row>
    <row r="15" spans="1:10" ht="15.75" customHeight="1" x14ac:dyDescent="0.2">
      <c r="A15" s="39"/>
      <c r="B15" s="22" t="s">
        <v>17</v>
      </c>
      <c r="C15" s="23">
        <f t="shared" si="2"/>
        <v>724</v>
      </c>
      <c r="D15" s="24">
        <v>15</v>
      </c>
      <c r="E15" s="25">
        <v>8</v>
      </c>
      <c r="F15" s="25">
        <v>0</v>
      </c>
      <c r="G15" s="25">
        <v>1</v>
      </c>
      <c r="H15" s="25">
        <v>265</v>
      </c>
      <c r="I15" s="25">
        <v>62</v>
      </c>
      <c r="J15" s="26">
        <v>373</v>
      </c>
    </row>
    <row r="16" spans="1:10" ht="15.75" customHeight="1" x14ac:dyDescent="0.2">
      <c r="A16" s="39"/>
      <c r="B16" s="22" t="s">
        <v>18</v>
      </c>
      <c r="C16" s="23">
        <f t="shared" si="2"/>
        <v>333</v>
      </c>
      <c r="D16" s="24">
        <v>37</v>
      </c>
      <c r="E16" s="25">
        <v>4</v>
      </c>
      <c r="F16" s="25">
        <v>0</v>
      </c>
      <c r="G16" s="25">
        <v>4</v>
      </c>
      <c r="H16" s="25">
        <v>8</v>
      </c>
      <c r="I16" s="25">
        <v>43</v>
      </c>
      <c r="J16" s="26">
        <v>237</v>
      </c>
    </row>
    <row r="17" spans="1:10" s="16" customFormat="1" ht="15.75" customHeight="1" x14ac:dyDescent="0.2">
      <c r="A17" s="39"/>
      <c r="B17" s="22" t="s">
        <v>21</v>
      </c>
      <c r="C17" s="23">
        <f t="shared" si="2"/>
        <v>1</v>
      </c>
      <c r="D17" s="24">
        <v>1</v>
      </c>
      <c r="E17" s="25">
        <v>0</v>
      </c>
      <c r="F17" s="25">
        <v>0</v>
      </c>
      <c r="G17" s="25">
        <v>0</v>
      </c>
      <c r="H17" s="25">
        <v>0</v>
      </c>
      <c r="I17" s="25">
        <v>0</v>
      </c>
      <c r="J17" s="26">
        <v>0</v>
      </c>
    </row>
    <row r="18" spans="1:10" s="16" customFormat="1" ht="15.75" customHeight="1" x14ac:dyDescent="0.2">
      <c r="A18" s="38" t="s">
        <v>22</v>
      </c>
      <c r="B18" s="17" t="s">
        <v>5</v>
      </c>
      <c r="C18" s="18">
        <v>1765</v>
      </c>
      <c r="D18" s="19">
        <f t="shared" ref="D18:H18" si="4">SUM(D19:D27)</f>
        <v>133</v>
      </c>
      <c r="E18" s="20">
        <f t="shared" si="4"/>
        <v>57</v>
      </c>
      <c r="F18" s="20">
        <f t="shared" si="4"/>
        <v>0</v>
      </c>
      <c r="G18" s="20">
        <f t="shared" si="4"/>
        <v>12</v>
      </c>
      <c r="H18" s="20">
        <f t="shared" si="4"/>
        <v>797</v>
      </c>
      <c r="I18" s="20">
        <v>104</v>
      </c>
      <c r="J18" s="21">
        <v>662</v>
      </c>
    </row>
    <row r="19" spans="1:10" ht="15.75" customHeight="1" x14ac:dyDescent="0.2">
      <c r="A19" s="39"/>
      <c r="B19" s="22" t="s">
        <v>15</v>
      </c>
      <c r="C19" s="23">
        <f t="shared" si="2"/>
        <v>18</v>
      </c>
      <c r="D19" s="24">
        <v>1</v>
      </c>
      <c r="E19" s="25">
        <v>3</v>
      </c>
      <c r="F19" s="25">
        <v>0</v>
      </c>
      <c r="G19" s="25">
        <v>0</v>
      </c>
      <c r="H19" s="25">
        <v>0</v>
      </c>
      <c r="I19" s="25">
        <v>0</v>
      </c>
      <c r="J19" s="26">
        <v>14</v>
      </c>
    </row>
    <row r="20" spans="1:10" ht="15.75" customHeight="1" x14ac:dyDescent="0.2">
      <c r="A20" s="39"/>
      <c r="B20" s="22" t="s">
        <v>23</v>
      </c>
      <c r="C20" s="23">
        <f t="shared" si="2"/>
        <v>8</v>
      </c>
      <c r="D20" s="24">
        <v>3</v>
      </c>
      <c r="E20" s="25">
        <v>0</v>
      </c>
      <c r="F20" s="25">
        <v>0</v>
      </c>
      <c r="G20" s="25">
        <v>0</v>
      </c>
      <c r="H20" s="25">
        <v>0</v>
      </c>
      <c r="I20" s="25">
        <v>2</v>
      </c>
      <c r="J20" s="26">
        <v>3</v>
      </c>
    </row>
    <row r="21" spans="1:10" ht="15.75" customHeight="1" x14ac:dyDescent="0.2">
      <c r="A21" s="39"/>
      <c r="B21" s="22" t="s">
        <v>20</v>
      </c>
      <c r="C21" s="23">
        <f t="shared" si="2"/>
        <v>16</v>
      </c>
      <c r="D21" s="24">
        <v>0</v>
      </c>
      <c r="E21" s="25">
        <v>0</v>
      </c>
      <c r="F21" s="25">
        <v>0</v>
      </c>
      <c r="G21" s="25">
        <v>0</v>
      </c>
      <c r="H21" s="25">
        <v>3</v>
      </c>
      <c r="I21" s="25">
        <v>2</v>
      </c>
      <c r="J21" s="26">
        <v>11</v>
      </c>
    </row>
    <row r="22" spans="1:10" ht="15.75" customHeight="1" x14ac:dyDescent="0.2">
      <c r="A22" s="39"/>
      <c r="B22" s="22" t="s">
        <v>24</v>
      </c>
      <c r="C22" s="23">
        <f t="shared" si="2"/>
        <v>3</v>
      </c>
      <c r="D22" s="24">
        <v>0</v>
      </c>
      <c r="E22" s="25">
        <v>0</v>
      </c>
      <c r="F22" s="25">
        <v>0</v>
      </c>
      <c r="G22" s="25">
        <v>0</v>
      </c>
      <c r="H22" s="25">
        <v>0</v>
      </c>
      <c r="I22" s="25">
        <v>0</v>
      </c>
      <c r="J22" s="26">
        <v>3</v>
      </c>
    </row>
    <row r="23" spans="1:10" ht="15.75" customHeight="1" x14ac:dyDescent="0.2">
      <c r="A23" s="39"/>
      <c r="B23" s="22" t="s">
        <v>16</v>
      </c>
      <c r="C23" s="23">
        <f t="shared" si="2"/>
        <v>751</v>
      </c>
      <c r="D23" s="24">
        <v>23</v>
      </c>
      <c r="E23" s="25">
        <v>7</v>
      </c>
      <c r="F23" s="25">
        <v>0</v>
      </c>
      <c r="G23" s="25">
        <v>6</v>
      </c>
      <c r="H23" s="25">
        <v>374</v>
      </c>
      <c r="I23" s="25">
        <v>62</v>
      </c>
      <c r="J23" s="26">
        <v>279</v>
      </c>
    </row>
    <row r="24" spans="1:10" ht="15.75" customHeight="1" x14ac:dyDescent="0.2">
      <c r="A24" s="39"/>
      <c r="B24" s="22" t="s">
        <v>17</v>
      </c>
      <c r="C24" s="23">
        <v>686</v>
      </c>
      <c r="D24" s="24">
        <v>34</v>
      </c>
      <c r="E24" s="25">
        <v>34</v>
      </c>
      <c r="F24" s="25">
        <v>0</v>
      </c>
      <c r="G24" s="25">
        <v>4</v>
      </c>
      <c r="H24" s="25">
        <v>279</v>
      </c>
      <c r="I24" s="25">
        <v>15</v>
      </c>
      <c r="J24" s="26">
        <v>320</v>
      </c>
    </row>
    <row r="25" spans="1:10" ht="15.75" customHeight="1" x14ac:dyDescent="0.2">
      <c r="A25" s="39"/>
      <c r="B25" s="22" t="s">
        <v>18</v>
      </c>
      <c r="C25" s="23">
        <f t="shared" si="2"/>
        <v>271</v>
      </c>
      <c r="D25" s="24">
        <v>72</v>
      </c>
      <c r="E25" s="25">
        <v>13</v>
      </c>
      <c r="F25" s="25">
        <v>0</v>
      </c>
      <c r="G25" s="25">
        <v>2</v>
      </c>
      <c r="H25" s="25">
        <v>141</v>
      </c>
      <c r="I25" s="25">
        <v>19</v>
      </c>
      <c r="J25" s="26">
        <v>24</v>
      </c>
    </row>
    <row r="26" spans="1:10" s="16" customFormat="1" ht="15.75" customHeight="1" x14ac:dyDescent="0.2">
      <c r="A26" s="39"/>
      <c r="B26" s="22" t="s">
        <v>21</v>
      </c>
      <c r="C26" s="23">
        <f t="shared" si="2"/>
        <v>1</v>
      </c>
      <c r="D26" s="24">
        <v>0</v>
      </c>
      <c r="E26" s="25">
        <v>0</v>
      </c>
      <c r="F26" s="25">
        <v>0</v>
      </c>
      <c r="G26" s="25">
        <v>0</v>
      </c>
      <c r="H26" s="25">
        <v>0</v>
      </c>
      <c r="I26" s="25">
        <v>0</v>
      </c>
      <c r="J26" s="26">
        <v>1</v>
      </c>
    </row>
    <row r="27" spans="1:10" s="16" customFormat="1" ht="15.75" customHeight="1" x14ac:dyDescent="0.2">
      <c r="A27" s="40"/>
      <c r="B27" s="28" t="s">
        <v>25</v>
      </c>
      <c r="C27" s="29">
        <f t="shared" si="2"/>
        <v>11</v>
      </c>
      <c r="D27" s="30">
        <v>0</v>
      </c>
      <c r="E27" s="31">
        <v>0</v>
      </c>
      <c r="F27" s="31">
        <v>0</v>
      </c>
      <c r="G27" s="31">
        <v>0</v>
      </c>
      <c r="H27" s="31">
        <v>0</v>
      </c>
      <c r="I27" s="31">
        <v>4</v>
      </c>
      <c r="J27" s="32">
        <v>7</v>
      </c>
    </row>
    <row r="28" spans="1:10" s="16" customFormat="1" ht="15.75" customHeight="1" x14ac:dyDescent="0.2">
      <c r="A28" s="38" t="s">
        <v>26</v>
      </c>
      <c r="B28" s="17" t="s">
        <v>5</v>
      </c>
      <c r="C28" s="18">
        <v>1947</v>
      </c>
      <c r="D28" s="19">
        <v>155</v>
      </c>
      <c r="E28" s="20">
        <v>20</v>
      </c>
      <c r="F28" s="20">
        <f t="shared" ref="F28" si="5">SUM(F29:F34)</f>
        <v>0</v>
      </c>
      <c r="G28" s="20">
        <v>23</v>
      </c>
      <c r="H28" s="20">
        <v>997</v>
      </c>
      <c r="I28" s="20">
        <v>204</v>
      </c>
      <c r="J28" s="21">
        <v>548</v>
      </c>
    </row>
    <row r="29" spans="1:10" ht="15.75" customHeight="1" x14ac:dyDescent="0.2">
      <c r="A29" s="39"/>
      <c r="B29" s="22" t="s">
        <v>23</v>
      </c>
      <c r="C29" s="23">
        <f t="shared" si="2"/>
        <v>4</v>
      </c>
      <c r="D29" s="24">
        <v>0</v>
      </c>
      <c r="E29" s="25">
        <v>1</v>
      </c>
      <c r="F29" s="25">
        <v>0</v>
      </c>
      <c r="G29" s="25">
        <v>0</v>
      </c>
      <c r="H29" s="25">
        <v>0</v>
      </c>
      <c r="I29" s="25">
        <v>1</v>
      </c>
      <c r="J29" s="26">
        <v>2</v>
      </c>
    </row>
    <row r="30" spans="1:10" ht="15.75" customHeight="1" x14ac:dyDescent="0.2">
      <c r="A30" s="39"/>
      <c r="B30" s="22" t="s">
        <v>20</v>
      </c>
      <c r="C30" s="23">
        <v>28</v>
      </c>
      <c r="D30" s="24">
        <v>3</v>
      </c>
      <c r="E30" s="25">
        <v>0</v>
      </c>
      <c r="F30" s="25">
        <v>0</v>
      </c>
      <c r="G30" s="25">
        <v>0</v>
      </c>
      <c r="H30" s="25">
        <v>25</v>
      </c>
      <c r="I30" s="25">
        <v>0</v>
      </c>
      <c r="J30" s="26">
        <v>0</v>
      </c>
    </row>
    <row r="31" spans="1:10" ht="15.75" customHeight="1" x14ac:dyDescent="0.2">
      <c r="A31" s="39"/>
      <c r="B31" s="22" t="s">
        <v>16</v>
      </c>
      <c r="C31" s="23">
        <f t="shared" si="2"/>
        <v>733</v>
      </c>
      <c r="D31" s="24">
        <v>49</v>
      </c>
      <c r="E31" s="25">
        <v>3</v>
      </c>
      <c r="F31" s="25">
        <v>0</v>
      </c>
      <c r="G31" s="25">
        <v>14</v>
      </c>
      <c r="H31" s="25">
        <v>375</v>
      </c>
      <c r="I31" s="25">
        <v>61</v>
      </c>
      <c r="J31" s="26">
        <v>231</v>
      </c>
    </row>
    <row r="32" spans="1:10" ht="15.75" customHeight="1" x14ac:dyDescent="0.2">
      <c r="A32" s="39"/>
      <c r="B32" s="22" t="s">
        <v>17</v>
      </c>
      <c r="C32" s="23">
        <v>808</v>
      </c>
      <c r="D32" s="24">
        <v>8</v>
      </c>
      <c r="E32" s="25">
        <v>7</v>
      </c>
      <c r="F32" s="25">
        <v>0</v>
      </c>
      <c r="G32" s="25">
        <v>9</v>
      </c>
      <c r="H32" s="25">
        <v>393</v>
      </c>
      <c r="I32" s="25">
        <v>107</v>
      </c>
      <c r="J32" s="26">
        <v>284</v>
      </c>
    </row>
    <row r="33" spans="1:10" ht="15.75" customHeight="1" x14ac:dyDescent="0.2">
      <c r="A33" s="39"/>
      <c r="B33" s="22" t="s">
        <v>18</v>
      </c>
      <c r="C33" s="23">
        <f t="shared" si="2"/>
        <v>369</v>
      </c>
      <c r="D33" s="24">
        <v>95</v>
      </c>
      <c r="E33" s="25">
        <v>9</v>
      </c>
      <c r="F33" s="25">
        <v>0</v>
      </c>
      <c r="G33" s="25">
        <v>0</v>
      </c>
      <c r="H33" s="25">
        <v>204</v>
      </c>
      <c r="I33" s="25">
        <v>34</v>
      </c>
      <c r="J33" s="26">
        <v>27</v>
      </c>
    </row>
    <row r="34" spans="1:10" s="16" customFormat="1" ht="15.75" customHeight="1" x14ac:dyDescent="0.2">
      <c r="A34" s="40"/>
      <c r="B34" s="28" t="s">
        <v>25</v>
      </c>
      <c r="C34" s="29">
        <f t="shared" si="2"/>
        <v>5</v>
      </c>
      <c r="D34" s="30">
        <v>0</v>
      </c>
      <c r="E34" s="31">
        <v>0</v>
      </c>
      <c r="F34" s="31">
        <v>0</v>
      </c>
      <c r="G34" s="31">
        <v>0</v>
      </c>
      <c r="H34" s="31">
        <v>0</v>
      </c>
      <c r="I34" s="31">
        <v>1</v>
      </c>
      <c r="J34" s="32">
        <v>4</v>
      </c>
    </row>
    <row r="35" spans="1:10" s="16" customFormat="1" ht="16.5" customHeight="1" x14ac:dyDescent="0.2">
      <c r="A35" s="41" t="s">
        <v>27</v>
      </c>
      <c r="B35" s="17" t="s">
        <v>5</v>
      </c>
      <c r="C35" s="18">
        <f t="shared" ref="C35:J35" si="6">SUM(C36:C42)</f>
        <v>1692</v>
      </c>
      <c r="D35" s="19">
        <f t="shared" si="6"/>
        <v>143</v>
      </c>
      <c r="E35" s="20">
        <f t="shared" si="6"/>
        <v>24</v>
      </c>
      <c r="F35" s="20">
        <f t="shared" si="6"/>
        <v>23</v>
      </c>
      <c r="G35" s="20">
        <f t="shared" si="6"/>
        <v>219</v>
      </c>
      <c r="H35" s="20">
        <f t="shared" si="6"/>
        <v>659</v>
      </c>
      <c r="I35" s="20">
        <f t="shared" si="6"/>
        <v>156</v>
      </c>
      <c r="J35" s="21">
        <f t="shared" si="6"/>
        <v>468</v>
      </c>
    </row>
    <row r="36" spans="1:10" ht="12.75" x14ac:dyDescent="0.2">
      <c r="A36" s="42"/>
      <c r="B36" s="22" t="s">
        <v>20</v>
      </c>
      <c r="C36" s="23">
        <v>158</v>
      </c>
      <c r="D36" s="24">
        <v>15</v>
      </c>
      <c r="E36" s="24">
        <v>5</v>
      </c>
      <c r="F36" s="24">
        <v>0</v>
      </c>
      <c r="G36" s="24">
        <v>1</v>
      </c>
      <c r="H36" s="24">
        <v>118</v>
      </c>
      <c r="I36" s="24">
        <v>7</v>
      </c>
      <c r="J36" s="24">
        <v>12</v>
      </c>
    </row>
    <row r="37" spans="1:10" ht="12.75" x14ac:dyDescent="0.2">
      <c r="A37" s="42"/>
      <c r="B37" s="22" t="s">
        <v>16</v>
      </c>
      <c r="C37" s="23">
        <f t="shared" ref="C37" si="7">SUM(D37:J37)</f>
        <v>430</v>
      </c>
      <c r="D37" s="24">
        <v>6</v>
      </c>
      <c r="E37" s="25">
        <v>0</v>
      </c>
      <c r="F37" s="25">
        <v>0</v>
      </c>
      <c r="G37" s="25">
        <v>171</v>
      </c>
      <c r="H37" s="25">
        <v>65</v>
      </c>
      <c r="I37" s="25">
        <v>18</v>
      </c>
      <c r="J37" s="26">
        <v>170</v>
      </c>
    </row>
    <row r="38" spans="1:10" ht="15.75" customHeight="1" x14ac:dyDescent="0.2">
      <c r="A38" s="42"/>
      <c r="B38" s="22" t="s">
        <v>17</v>
      </c>
      <c r="C38" s="23">
        <v>826</v>
      </c>
      <c r="D38" s="24">
        <v>32</v>
      </c>
      <c r="E38" s="24">
        <v>10</v>
      </c>
      <c r="F38" s="24">
        <v>0</v>
      </c>
      <c r="G38" s="24">
        <v>6</v>
      </c>
      <c r="H38" s="24">
        <v>427</v>
      </c>
      <c r="I38" s="24">
        <v>115</v>
      </c>
      <c r="J38" s="24">
        <v>236</v>
      </c>
    </row>
    <row r="39" spans="1:10" ht="15.75" customHeight="1" x14ac:dyDescent="0.2">
      <c r="A39" s="42"/>
      <c r="B39" s="22" t="s">
        <v>21</v>
      </c>
      <c r="C39" s="23">
        <v>1</v>
      </c>
      <c r="D39" s="24">
        <v>0</v>
      </c>
      <c r="E39" s="24">
        <v>0</v>
      </c>
      <c r="F39" s="24">
        <v>0</v>
      </c>
      <c r="G39" s="24">
        <v>0</v>
      </c>
      <c r="H39" s="24">
        <v>1</v>
      </c>
      <c r="I39" s="24">
        <v>0</v>
      </c>
      <c r="J39" s="24">
        <v>0</v>
      </c>
    </row>
    <row r="40" spans="1:10" ht="15.75" customHeight="1" x14ac:dyDescent="0.2">
      <c r="A40" s="42"/>
      <c r="B40" s="22" t="s">
        <v>18</v>
      </c>
      <c r="C40" s="58">
        <v>243</v>
      </c>
      <c r="D40" s="59">
        <v>90</v>
      </c>
      <c r="E40" s="59">
        <v>7</v>
      </c>
      <c r="F40" s="59">
        <v>23</v>
      </c>
      <c r="G40" s="59">
        <v>38</v>
      </c>
      <c r="H40" s="59">
        <v>23</v>
      </c>
      <c r="I40" s="59">
        <v>16</v>
      </c>
      <c r="J40" s="59">
        <v>46</v>
      </c>
    </row>
    <row r="41" spans="1:10" ht="12.75" x14ac:dyDescent="0.2">
      <c r="A41" s="42"/>
      <c r="B41" s="56" t="s">
        <v>25</v>
      </c>
      <c r="C41" s="61">
        <v>6</v>
      </c>
      <c r="D41" s="60">
        <v>0</v>
      </c>
      <c r="E41" s="60">
        <v>0</v>
      </c>
      <c r="F41" s="60">
        <v>0</v>
      </c>
      <c r="G41" s="60">
        <v>2</v>
      </c>
      <c r="H41" s="60">
        <v>0</v>
      </c>
      <c r="I41" s="60">
        <v>0</v>
      </c>
      <c r="J41" s="60">
        <v>4</v>
      </c>
    </row>
    <row r="42" spans="1:10" ht="16.5" customHeight="1" x14ac:dyDescent="0.2">
      <c r="A42" s="43"/>
      <c r="B42" s="57" t="s">
        <v>28</v>
      </c>
      <c r="C42" s="61">
        <f>SUM(D42:J42)</f>
        <v>28</v>
      </c>
      <c r="D42" s="60">
        <v>0</v>
      </c>
      <c r="E42" s="60">
        <v>2</v>
      </c>
      <c r="F42" s="60">
        <v>0</v>
      </c>
      <c r="G42" s="60">
        <v>1</v>
      </c>
      <c r="H42" s="60">
        <v>25</v>
      </c>
      <c r="I42" s="60">
        <v>0</v>
      </c>
      <c r="J42" s="60">
        <v>0</v>
      </c>
    </row>
    <row r="43" spans="1:10" ht="29.25" customHeight="1" x14ac:dyDescent="0.2">
      <c r="A43" s="44" t="s">
        <v>29</v>
      </c>
      <c r="B43" s="45"/>
      <c r="C43" s="45"/>
      <c r="D43" s="45"/>
      <c r="E43" s="45"/>
      <c r="F43" s="45"/>
      <c r="G43" s="45"/>
      <c r="H43" s="45"/>
      <c r="I43" s="45"/>
      <c r="J43" s="45"/>
    </row>
    <row r="44" spans="1:10" ht="19.5" customHeight="1" x14ac:dyDescent="0.2">
      <c r="A44" s="46" t="s">
        <v>30</v>
      </c>
      <c r="B44" s="46"/>
      <c r="C44" s="46"/>
      <c r="D44" s="46"/>
      <c r="E44" s="46"/>
      <c r="F44" s="46"/>
      <c r="G44" s="46"/>
      <c r="H44" s="46"/>
      <c r="I44" s="46"/>
      <c r="J44" s="46"/>
    </row>
    <row r="45" spans="1:10" ht="32.25" customHeight="1" x14ac:dyDescent="0.2">
      <c r="A45" s="47" t="s">
        <v>31</v>
      </c>
      <c r="B45" s="47"/>
      <c r="C45" s="47"/>
      <c r="D45" s="47"/>
      <c r="E45" s="47"/>
      <c r="F45" s="47"/>
      <c r="G45" s="47"/>
      <c r="H45" s="47"/>
      <c r="I45" s="47"/>
      <c r="J45" s="47"/>
    </row>
    <row r="46" spans="1:10" ht="27.75" customHeight="1" x14ac:dyDescent="0.2">
      <c r="A46" s="48" t="s">
        <v>32</v>
      </c>
      <c r="B46" s="48"/>
      <c r="C46" s="48"/>
      <c r="D46" s="48"/>
      <c r="E46" s="48"/>
      <c r="F46" s="48"/>
      <c r="G46" s="48"/>
      <c r="H46" s="48"/>
      <c r="I46" s="48"/>
      <c r="J46" s="48"/>
    </row>
    <row r="47" spans="1:10" ht="15.75" customHeight="1" x14ac:dyDescent="0.2">
      <c r="A47" s="37" t="s">
        <v>33</v>
      </c>
      <c r="B47" s="37"/>
      <c r="C47" s="37"/>
      <c r="D47" s="37"/>
      <c r="E47" s="37"/>
      <c r="F47" s="37"/>
      <c r="G47" s="37"/>
      <c r="H47" s="37"/>
      <c r="I47" s="37"/>
      <c r="J47" s="37"/>
    </row>
    <row r="48" spans="1:10" ht="24.75" customHeight="1" x14ac:dyDescent="0.2">
      <c r="A48" s="37" t="s">
        <v>34</v>
      </c>
      <c r="B48" s="37"/>
      <c r="C48" s="37"/>
      <c r="D48" s="37"/>
      <c r="E48" s="37"/>
      <c r="F48" s="37"/>
      <c r="G48" s="37"/>
      <c r="H48" s="37"/>
      <c r="I48" s="37"/>
      <c r="J48" s="37"/>
    </row>
    <row r="49" spans="1:10" ht="23.25" customHeight="1" x14ac:dyDescent="0.2">
      <c r="A49" s="37" t="s">
        <v>35</v>
      </c>
      <c r="B49" s="37"/>
      <c r="C49" s="37"/>
      <c r="D49" s="37"/>
      <c r="E49" s="37"/>
      <c r="F49" s="37"/>
      <c r="G49" s="37"/>
      <c r="H49" s="37"/>
      <c r="I49" s="37"/>
      <c r="J49" s="37"/>
    </row>
  </sheetData>
  <mergeCells count="15">
    <mergeCell ref="A18:A27"/>
    <mergeCell ref="A1:J1"/>
    <mergeCell ref="A2:J2"/>
    <mergeCell ref="A3:J3"/>
    <mergeCell ref="A6:A10"/>
    <mergeCell ref="A11:A17"/>
    <mergeCell ref="A47:J47"/>
    <mergeCell ref="A48:J48"/>
    <mergeCell ref="A49:J49"/>
    <mergeCell ref="A28:A34"/>
    <mergeCell ref="A35:A42"/>
    <mergeCell ref="A43:J43"/>
    <mergeCell ref="A44:J44"/>
    <mergeCell ref="A45:J45"/>
    <mergeCell ref="A46:J46"/>
  </mergeCells>
  <printOptions horizontalCentered="1" gridLines="1"/>
  <pageMargins left="0.5" right="0.5" top="0.75" bottom="0.75" header="0.5" footer="0.5"/>
  <pageSetup scale="97"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75</vt:lpstr>
      <vt:lpstr>'Table 75'!Print_Titles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Ellsworth, Brent A. (CJISD) (CON)</dc:creator>
  <cp:lastModifiedBy>Mcclain, Brianna M. (CJISD) (FBI)</cp:lastModifiedBy>
  <dcterms:created xsi:type="dcterms:W3CDTF">2021-04-23T11:56:03Z</dcterms:created>
  <dcterms:modified xsi:type="dcterms:W3CDTF">2021-04-26T17:23:48Z</dcterms:modified>
</cp:coreProperties>
</file>